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<sst xmlns="http://schemas.openxmlformats.org/spreadsheetml/2006/main" count="80" uniqueCount="69">
  <si>
    <r>
      <rPr>
        <sz val="18"/>
        <rFont val="方正小标宋简体"/>
        <charset val="134"/>
      </rPr>
      <t xml:space="preserve">项目支出绩效自评表                                                  
  </t>
    </r>
    <r>
      <rPr>
        <sz val="18"/>
        <rFont val="仿宋_GB2312"/>
        <charset val="134"/>
      </rPr>
      <t>(2024年度）</t>
    </r>
  </si>
  <si>
    <t>项目名称</t>
  </si>
  <si>
    <t>2023年北京市垃圾处理设施在线监控系统（一期）市级中心运维合同尾款</t>
  </si>
  <si>
    <t>主管部门</t>
  </si>
  <si>
    <t>北京市城市管理委员会 021</t>
  </si>
  <si>
    <t>实施单位</t>
  </si>
  <si>
    <t>北京市环境卫生管理事务中心</t>
  </si>
  <si>
    <t>项目属性</t>
  </si>
  <si>
    <t>延续</t>
  </si>
  <si>
    <t>项目期</t>
  </si>
  <si>
    <t>1年</t>
  </si>
  <si>
    <t>项目资金
（万元）</t>
  </si>
  <si>
    <t>年初预算数</t>
  </si>
  <si>
    <t>全年预算数</t>
  </si>
  <si>
    <t>全年
执行数</t>
  </si>
  <si>
    <t>分值</t>
  </si>
  <si>
    <t>执行率</t>
  </si>
  <si>
    <t>得分</t>
  </si>
  <si>
    <t>年度资金总额</t>
  </si>
  <si>
    <t>其中：当年财政拨款</t>
  </si>
  <si>
    <t>—</t>
  </si>
  <si>
    <t>-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</si>
  <si>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</si>
  <si>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</si>
  <si>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</si>
  <si>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</si>
  <si>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</si>
  <si>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根据中心环卫行业管理职能要求，通过对北京市垃圾处理设施在线监控（一期）系统实施运维工作，系统全年稳定运行，通过视频开展对市属垃圾处理设施的工艺控制、安全生产等情况的监控，保障设施运行安全稳定。</t>
  </si>
  <si>
    <t>绩
效
指
标</t>
  </si>
  <si>
    <t>一级指标</t>
  </si>
  <si>
    <t>二级指标</t>
  </si>
  <si>
    <t>三级指标</t>
  </si>
  <si>
    <t>年度
指标值</t>
  </si>
  <si>
    <t>实际 
完成值</t>
  </si>
  <si>
    <t>偏差原因分析及改进措施</t>
  </si>
  <si>
    <t>产出指标
50分</t>
  </si>
  <si>
    <t>数量指标</t>
  </si>
  <si>
    <t>应用软件维护数量</t>
  </si>
  <si>
    <t>1套</t>
  </si>
  <si>
    <t>质量指标</t>
  </si>
  <si>
    <t>故障响应率</t>
  </si>
  <si>
    <t>故障排除率</t>
  </si>
  <si>
    <t>≥99%</t>
  </si>
  <si>
    <t>系统验收合格率</t>
  </si>
  <si>
    <t>时效指标</t>
  </si>
  <si>
    <t>项目终验时间</t>
  </si>
  <si>
    <t>2024年6月完成</t>
  </si>
  <si>
    <t>成本指标</t>
  </si>
  <si>
    <t>项目成本控制</t>
  </si>
  <si>
    <t>≤18.48万元</t>
  </si>
  <si>
    <t>18.48万元</t>
  </si>
  <si>
    <t>效益指标
30分</t>
  </si>
  <si>
    <t>社会效益指标</t>
  </si>
  <si>
    <t>通过视频开展对市属垃圾处理设施的工艺控制、安全生产等情况的监控，保障设施运行安全稳定</t>
  </si>
  <si>
    <t>为保障设施运行安全稳定提供支撑</t>
  </si>
  <si>
    <t>通过运行维护工作，一定程度上为保障设施运行安全稳定提供支撑</t>
  </si>
  <si>
    <t>因部分垃圾处理设施前端环境监控设备老旧现象严重，部分设施存在数据监测中断现象。继续加强管理，持续改进。</t>
  </si>
  <si>
    <t>可持续影响指标</t>
  </si>
  <si>
    <t>保障系统持续稳定运行</t>
  </si>
  <si>
    <t>系统持续稳定运行</t>
  </si>
  <si>
    <t>运维期内系统稳定运行</t>
  </si>
  <si>
    <t>满意度指标
10分</t>
  </si>
  <si>
    <t>服务对象满意度标</t>
  </si>
  <si>
    <t>系统用户满意度</t>
  </si>
  <si>
    <t>≥98%</t>
  </si>
  <si>
    <t xml:space="preserve">                                 </t>
  </si>
  <si>
    <t xml:space="preserve">            </t>
  </si>
  <si>
    <t>总分</t>
  </si>
  <si>
    <t xml:space="preserve">填报注意事项：
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
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</si>
</sst>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  <numFmt numFmtId="177" formatCode="0.00_ "/>
  </numFmts>
  <fonts count="28">
    <font>
      <sz val="11"/>
      <color theme="1"/>
      <name val="宋体"/>
      <charset val="134"/>
      <scheme val="minor"/>
    </font>
    <font>
      <sz val="14"/>
      <color theme="1"/>
      <name val="宋体"/>
      <charset val="134"/>
    </font>
    <font>
      <sz val="18"/>
      <name val="方正小标宋简体"/>
      <charset val="134"/>
    </font>
    <font>
      <sz val="14"/>
      <name val="宋体"/>
      <charset val="134"/>
    </font>
    <font>
      <sz val="14"/>
      <color theme="1"/>
      <name val="仿宋_GB2312"/>
      <charset val="134"/>
    </font>
    <font>
      <sz val="14"/>
      <color theme="1"/>
      <name val="宋体"/>
      <charset val="134"/>
      <scheme val="minor"/>
    </font>
    <font>
      <sz val="14"/>
      <color rgb="FF000000"/>
      <name val="宋体"/>
      <charset val="134"/>
    </font>
    <font>
      <sz val="11"/>
      <color rgb="FFFF0000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8"/>
      <name val="仿宋_GB2312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7" borderId="8" applyNumberFormat="0" applyFont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20" fillId="11" borderId="11" applyNumberFormat="0" applyAlignment="0" applyProtection="0">
      <alignment vertical="center"/>
    </xf>
    <xf numFmtId="0" fontId="21" fillId="11" borderId="7" applyNumberFormat="0" applyAlignment="0" applyProtection="0">
      <alignment vertical="center"/>
    </xf>
    <xf numFmtId="0" fontId="22" fillId="12" borderId="12" applyNumberFormat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23" fillId="0" borderId="13" applyNumberFormat="0" applyFill="0" applyAlignment="0" applyProtection="0">
      <alignment vertical="center"/>
    </xf>
    <xf numFmtId="0" fontId="24" fillId="0" borderId="14" applyNumberFormat="0" applyFill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</cellStyleXfs>
  <cellXfs count="36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>
      <alignment vertical="center"/>
    </xf>
    <xf numFmtId="0" fontId="3" fillId="0" borderId="1" xfId="0" applyFont="1" applyBorder="1" applyAlignment="1">
      <alignment horizontal="center" vertical="center"/>
    </xf>
    <xf numFmtId="10" fontId="3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9" fontId="1" fillId="0" borderId="1" xfId="0" applyNumberFormat="1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57" fontId="1" fillId="0" borderId="1" xfId="0" applyNumberFormat="1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 wrapText="1"/>
    </xf>
    <xf numFmtId="177" fontId="6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vertical="center"/>
    </xf>
    <xf numFmtId="177" fontId="3" fillId="0" borderId="1" xfId="0" applyNumberFormat="1" applyFont="1" applyBorder="1" applyAlignment="1">
      <alignment horizontal="center" vertical="center"/>
    </xf>
    <xf numFmtId="0" fontId="7" fillId="0" borderId="0" xfId="0" applyFont="1" applyAlignment="1">
      <alignment vertical="center" wrapText="1"/>
    </xf>
    <xf numFmtId="0" fontId="1" fillId="0" borderId="0" xfId="0" applyFont="1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23"/>
  <sheetViews>
    <sheetView tabSelected="1" zoomScale="90" zoomScaleNormal="90" workbookViewId="0">
      <selection activeCell="A1" sqref="A$1:A$1048576"/>
    </sheetView>
  </sheetViews>
  <sheetFormatPr defaultColWidth="9" defaultRowHeight="13.5"/>
  <cols>
    <col min="1" max="1" width="11.2583333333333" customWidth="1"/>
    <col min="2" max="2" width="10.5" customWidth="1"/>
    <col min="3" max="3" width="16.375" customWidth="1"/>
    <col min="4" max="4" width="27.375" customWidth="1"/>
    <col min="5" max="5" width="19.2583333333333" customWidth="1"/>
    <col min="6" max="6" width="21.2583333333333" customWidth="1"/>
    <col min="7" max="8" width="11.125" customWidth="1"/>
    <col min="9" max="9" width="34.625" customWidth="1"/>
    <col min="10" max="10" width="23.3333333333333" customWidth="1"/>
  </cols>
  <sheetData>
    <row r="1" ht="56.1" customHeight="1" spans="1:9">
      <c r="A1" s="2" t="s">
        <v>0</v>
      </c>
      <c r="B1" s="3"/>
      <c r="C1" s="3"/>
      <c r="D1" s="3"/>
      <c r="E1" s="3"/>
      <c r="F1" s="3"/>
      <c r="G1" s="3"/>
      <c r="H1" s="3"/>
      <c r="I1" s="3"/>
    </row>
    <row r="2" s="1" customFormat="1" ht="24" customHeight="1" spans="1:9">
      <c r="A2" s="4" t="s">
        <v>1</v>
      </c>
      <c r="B2" s="4"/>
      <c r="C2" s="4"/>
      <c r="D2" s="4" t="s">
        <v>2</v>
      </c>
      <c r="E2" s="4"/>
      <c r="F2" s="4"/>
      <c r="G2" s="4"/>
      <c r="H2" s="4"/>
      <c r="I2" s="4"/>
    </row>
    <row r="3" s="1" customFormat="1" ht="24" customHeight="1" spans="1:9">
      <c r="A3" s="4" t="s">
        <v>3</v>
      </c>
      <c r="B3" s="4"/>
      <c r="C3" s="4"/>
      <c r="D3" s="4" t="s">
        <v>4</v>
      </c>
      <c r="E3" s="4"/>
      <c r="F3" s="4" t="s">
        <v>5</v>
      </c>
      <c r="G3" s="5" t="s">
        <v>6</v>
      </c>
      <c r="H3" s="6"/>
      <c r="I3" s="7"/>
    </row>
    <row r="4" s="1" customFormat="1" ht="24" customHeight="1" spans="1:9">
      <c r="A4" s="5" t="s">
        <v>7</v>
      </c>
      <c r="B4" s="6"/>
      <c r="C4" s="7"/>
      <c r="D4" s="5" t="s">
        <v>8</v>
      </c>
      <c r="E4" s="7"/>
      <c r="F4" s="4" t="s">
        <v>9</v>
      </c>
      <c r="G4" s="5" t="s">
        <v>10</v>
      </c>
      <c r="H4" s="6"/>
      <c r="I4" s="7"/>
    </row>
    <row r="5" s="1" customFormat="1" ht="37.5" spans="1:9">
      <c r="A5" s="8" t="s">
        <v>11</v>
      </c>
      <c r="B5" s="9"/>
      <c r="C5" s="9"/>
      <c r="D5" s="8" t="s">
        <v>12</v>
      </c>
      <c r="E5" s="8" t="s">
        <v>13</v>
      </c>
      <c r="F5" s="8" t="s">
        <v>14</v>
      </c>
      <c r="G5" s="8" t="s">
        <v>15</v>
      </c>
      <c r="H5" s="8" t="s">
        <v>16</v>
      </c>
      <c r="I5" s="8" t="s">
        <v>17</v>
      </c>
    </row>
    <row r="6" s="1" customFormat="1" ht="15" customHeight="1" spans="1:9">
      <c r="A6" s="10"/>
      <c r="B6" s="4" t="s">
        <v>18</v>
      </c>
      <c r="C6" s="11"/>
      <c r="D6" s="12">
        <v>18.48</v>
      </c>
      <c r="E6" s="12">
        <f>D6</f>
        <v>18.48</v>
      </c>
      <c r="F6" s="12">
        <f>E6</f>
        <v>18.48</v>
      </c>
      <c r="G6" s="12">
        <v>10</v>
      </c>
      <c r="H6" s="13">
        <f>F6/E6</f>
        <v>1</v>
      </c>
      <c r="I6" s="33">
        <f>H6*10</f>
        <v>10</v>
      </c>
    </row>
    <row r="7" s="1" customFormat="1" ht="33" customHeight="1" spans="1:9">
      <c r="A7" s="10"/>
      <c r="B7" s="4" t="s">
        <v>19</v>
      </c>
      <c r="C7" s="11"/>
      <c r="D7" s="12">
        <f>D6</f>
        <v>18.48</v>
      </c>
      <c r="E7" s="12">
        <f>D6</f>
        <v>18.48</v>
      </c>
      <c r="F7" s="12">
        <f>F6</f>
        <v>18.48</v>
      </c>
      <c r="G7" s="12" t="s">
        <v>20</v>
      </c>
      <c r="H7" s="4" t="s">
        <v>21</v>
      </c>
      <c r="I7" s="12" t="s">
        <v>20</v>
      </c>
    </row>
    <row r="8" s="1" customFormat="1" ht="15" customHeight="1" spans="1:9">
      <c r="A8" s="10"/>
      <c r="B8" s="4" t="s">
        <v>22</v>
      </c>
      <c r="C8" s="11"/>
      <c r="D8" s="11"/>
      <c r="E8" s="11"/>
      <c r="F8" s="11"/>
      <c r="G8" s="4" t="s">
        <v>20</v>
      </c>
      <c r="H8" s="4" t="s">
        <v>21</v>
      </c>
      <c r="I8" s="4" t="s">
        <v>20</v>
      </c>
    </row>
    <row r="9" s="1" customFormat="1" ht="15" customHeight="1" spans="1:9">
      <c r="A9" s="10"/>
      <c r="B9" s="4" t="s">
        <v>23</v>
      </c>
      <c r="C9" s="11"/>
      <c r="D9" s="11"/>
      <c r="E9" s="11"/>
      <c r="F9" s="11"/>
      <c r="G9" s="4" t="s">
        <v>20</v>
      </c>
      <c r="H9" s="4" t="s">
        <v>21</v>
      </c>
      <c r="I9" s="4" t="s">
        <v>20</v>
      </c>
    </row>
    <row r="10" s="1" customFormat="1" ht="20.1" customHeight="1" spans="1:9">
      <c r="A10" s="10" t="s">
        <v>24</v>
      </c>
      <c r="B10" s="4" t="s">
        <v>25</v>
      </c>
      <c r="C10" s="4"/>
      <c r="D10" s="4"/>
      <c r="E10" s="4"/>
      <c r="F10" s="4" t="s">
        <v>26</v>
      </c>
      <c r="G10" s="4"/>
      <c r="H10" s="4"/>
      <c r="I10" s="4"/>
    </row>
    <row r="11" s="1" customFormat="1" ht="96" customHeight="1" spans="1:10">
      <c r="A11" s="10"/>
      <c r="B11" s="14" t="s">
        <v>27</v>
      </c>
      <c r="C11" s="14"/>
      <c r="D11" s="14"/>
      <c r="E11" s="14"/>
      <c r="F11" s="15" t="s">
        <v>27</v>
      </c>
      <c r="G11" s="15"/>
      <c r="H11" s="15"/>
      <c r="I11" s="15"/>
      <c r="J11" s="34"/>
    </row>
    <row r="12" s="1" customFormat="1" ht="39" customHeight="1" spans="1:14">
      <c r="A12" s="10" t="s">
        <v>28</v>
      </c>
      <c r="B12" s="10" t="s">
        <v>29</v>
      </c>
      <c r="C12" s="10" t="s">
        <v>30</v>
      </c>
      <c r="D12" s="10" t="s">
        <v>31</v>
      </c>
      <c r="E12" s="10" t="s">
        <v>32</v>
      </c>
      <c r="F12" s="10" t="s">
        <v>33</v>
      </c>
      <c r="G12" s="10" t="s">
        <v>15</v>
      </c>
      <c r="H12" s="10" t="s">
        <v>17</v>
      </c>
      <c r="I12" s="10" t="s">
        <v>34</v>
      </c>
      <c r="N12" s="35"/>
    </row>
    <row r="13" s="1" customFormat="1" ht="24.95" customHeight="1" spans="1:9">
      <c r="A13" s="10"/>
      <c r="B13" s="16" t="s">
        <v>35</v>
      </c>
      <c r="C13" s="17" t="s">
        <v>36</v>
      </c>
      <c r="D13" s="18" t="s">
        <v>37</v>
      </c>
      <c r="E13" s="19" t="s">
        <v>38</v>
      </c>
      <c r="F13" s="19" t="s">
        <v>38</v>
      </c>
      <c r="G13" s="19">
        <v>10</v>
      </c>
      <c r="H13" s="19">
        <f t="shared" ref="H13:H18" si="0">G13</f>
        <v>10</v>
      </c>
      <c r="I13" s="10"/>
    </row>
    <row r="14" s="1" customFormat="1" ht="24.95" customHeight="1" spans="1:9">
      <c r="A14" s="10"/>
      <c r="B14" s="16"/>
      <c r="C14" s="10" t="s">
        <v>39</v>
      </c>
      <c r="D14" s="20" t="s">
        <v>40</v>
      </c>
      <c r="E14" s="21">
        <v>1</v>
      </c>
      <c r="F14" s="21">
        <v>1</v>
      </c>
      <c r="G14" s="22">
        <v>5</v>
      </c>
      <c r="H14" s="10">
        <f t="shared" si="0"/>
        <v>5</v>
      </c>
      <c r="I14" s="10"/>
    </row>
    <row r="15" s="1" customFormat="1" ht="24.95" customHeight="1" spans="1:9">
      <c r="A15" s="10"/>
      <c r="B15" s="16"/>
      <c r="C15" s="10"/>
      <c r="D15" s="20" t="s">
        <v>41</v>
      </c>
      <c r="E15" s="10" t="s">
        <v>42</v>
      </c>
      <c r="F15" s="21">
        <v>1</v>
      </c>
      <c r="G15" s="22">
        <v>5</v>
      </c>
      <c r="H15" s="10">
        <f t="shared" si="0"/>
        <v>5</v>
      </c>
      <c r="I15" s="10"/>
    </row>
    <row r="16" s="1" customFormat="1" ht="24.95" customHeight="1" spans="1:9">
      <c r="A16" s="10"/>
      <c r="B16" s="16"/>
      <c r="C16" s="10"/>
      <c r="D16" s="20" t="s">
        <v>43</v>
      </c>
      <c r="E16" s="21">
        <v>1</v>
      </c>
      <c r="F16" s="21">
        <v>1</v>
      </c>
      <c r="G16" s="22">
        <v>10</v>
      </c>
      <c r="H16" s="10">
        <f t="shared" si="0"/>
        <v>10</v>
      </c>
      <c r="I16" s="10"/>
    </row>
    <row r="17" s="1" customFormat="1" ht="27" customHeight="1" spans="1:9">
      <c r="A17" s="10"/>
      <c r="B17" s="16"/>
      <c r="C17" s="10" t="s">
        <v>44</v>
      </c>
      <c r="D17" s="20" t="s">
        <v>45</v>
      </c>
      <c r="E17" s="23">
        <v>45444</v>
      </c>
      <c r="F17" s="10" t="s">
        <v>46</v>
      </c>
      <c r="G17" s="24">
        <v>10</v>
      </c>
      <c r="H17" s="10">
        <f t="shared" si="0"/>
        <v>10</v>
      </c>
      <c r="I17" s="10"/>
    </row>
    <row r="18" s="1" customFormat="1" ht="39" customHeight="1" spans="1:9">
      <c r="A18" s="10"/>
      <c r="B18" s="16"/>
      <c r="C18" s="10" t="s">
        <v>47</v>
      </c>
      <c r="D18" s="20" t="s">
        <v>48</v>
      </c>
      <c r="E18" s="10" t="s">
        <v>49</v>
      </c>
      <c r="F18" s="10" t="s">
        <v>50</v>
      </c>
      <c r="G18" s="10">
        <v>10</v>
      </c>
      <c r="H18" s="10">
        <f t="shared" si="0"/>
        <v>10</v>
      </c>
      <c r="I18" s="10"/>
    </row>
    <row r="19" s="1" customFormat="1" ht="89.1" customHeight="1" spans="1:9">
      <c r="A19" s="10"/>
      <c r="B19" s="10" t="s">
        <v>51</v>
      </c>
      <c r="C19" s="10" t="s">
        <v>52</v>
      </c>
      <c r="D19" s="20" t="s">
        <v>53</v>
      </c>
      <c r="E19" s="25" t="s">
        <v>54</v>
      </c>
      <c r="F19" s="26" t="s">
        <v>55</v>
      </c>
      <c r="G19" s="22">
        <v>15</v>
      </c>
      <c r="H19" s="10">
        <v>13</v>
      </c>
      <c r="I19" s="10" t="s">
        <v>56</v>
      </c>
    </row>
    <row r="20" s="1" customFormat="1" ht="69" customHeight="1" spans="1:9">
      <c r="A20" s="10"/>
      <c r="B20" s="10"/>
      <c r="C20" s="10" t="s">
        <v>57</v>
      </c>
      <c r="D20" s="20" t="s">
        <v>58</v>
      </c>
      <c r="E20" s="25" t="s">
        <v>59</v>
      </c>
      <c r="F20" s="27" t="s">
        <v>60</v>
      </c>
      <c r="G20" s="22">
        <v>15</v>
      </c>
      <c r="H20" s="10">
        <v>15</v>
      </c>
      <c r="I20" s="10"/>
    </row>
    <row r="21" s="1" customFormat="1" ht="58" customHeight="1" spans="1:11">
      <c r="A21" s="10"/>
      <c r="B21" s="16" t="s">
        <v>61</v>
      </c>
      <c r="C21" s="10" t="s">
        <v>62</v>
      </c>
      <c r="D21" s="20" t="s">
        <v>63</v>
      </c>
      <c r="E21" s="10" t="s">
        <v>64</v>
      </c>
      <c r="F21" s="21">
        <v>1</v>
      </c>
      <c r="G21" s="10">
        <v>10</v>
      </c>
      <c r="H21" s="10">
        <f>G21</f>
        <v>10</v>
      </c>
      <c r="I21" s="10" t="s">
        <v>65</v>
      </c>
      <c r="K21" s="1" t="s">
        <v>66</v>
      </c>
    </row>
    <row r="22" s="1" customFormat="1" ht="31" customHeight="1" spans="1:9">
      <c r="A22" s="28" t="s">
        <v>67</v>
      </c>
      <c r="B22" s="28"/>
      <c r="C22" s="28"/>
      <c r="D22" s="28"/>
      <c r="E22" s="28"/>
      <c r="F22" s="28"/>
      <c r="G22" s="29">
        <f>SUM(G13:G21)+G6</f>
        <v>100</v>
      </c>
      <c r="H22" s="30">
        <f>SUM(H13:H21)+I6</f>
        <v>98</v>
      </c>
      <c r="I22" s="11"/>
    </row>
    <row r="23" ht="138" customHeight="1" spans="1:9">
      <c r="A23" s="31" t="s">
        <v>68</v>
      </c>
      <c r="B23" s="32"/>
      <c r="C23" s="32"/>
      <c r="D23" s="32"/>
      <c r="E23" s="32"/>
      <c r="F23" s="32"/>
      <c r="G23" s="32"/>
      <c r="H23" s="32"/>
      <c r="I23" s="32"/>
    </row>
  </sheetData>
  <mergeCells count="26">
    <mergeCell ref="A1:I1"/>
    <mergeCell ref="A2:C2"/>
    <mergeCell ref="D2:I2"/>
    <mergeCell ref="A3:C3"/>
    <mergeCell ref="D3:E3"/>
    <mergeCell ref="G3:I3"/>
    <mergeCell ref="A4:C4"/>
    <mergeCell ref="D4:E4"/>
    <mergeCell ref="G4:I4"/>
    <mergeCell ref="B5:C5"/>
    <mergeCell ref="B6:C6"/>
    <mergeCell ref="B7:C7"/>
    <mergeCell ref="B8:C8"/>
    <mergeCell ref="B9:C9"/>
    <mergeCell ref="B10:E10"/>
    <mergeCell ref="F10:I10"/>
    <mergeCell ref="B11:E11"/>
    <mergeCell ref="F11:I11"/>
    <mergeCell ref="A22:F22"/>
    <mergeCell ref="A23:I23"/>
    <mergeCell ref="A5:A9"/>
    <mergeCell ref="A10:A11"/>
    <mergeCell ref="A12:A21"/>
    <mergeCell ref="B13:B18"/>
    <mergeCell ref="B19:B20"/>
    <mergeCell ref="C14:C16"/>
  </mergeCells>
  <pageMargins left="0.472222222222222" right="0.275" top="0.550694444444444" bottom="0.196527777777778" header="0.354166666666667" footer="0.118055555555556"/>
  <pageSetup paperSize="9" scale="4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Administrator</cp:lastModifiedBy>
  <dcterms:created xsi:type="dcterms:W3CDTF">2021-04-30T03:21:00Z</dcterms:created>
  <cp:lastPrinted>2024-04-29T16:32:00Z</cp:lastPrinted>
  <dcterms:modified xsi:type="dcterms:W3CDTF">2025-08-20T08:00:44Z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2052-11.8.2.12085</vt:lpwstr>
  </property>
  <property fmtid="{D5CDD505-2E9C-101B-9397-08002B2CF9AE}" pid="3" name="ICV">
    <vt:lpwstr>B6E14565478C4977A752E00062E9785D_12</vt:lpwstr>
  </property>
</Properties>
</file>